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17256" windowHeight="5592"/>
  </bookViews>
  <sheets>
    <sheet name="Leht1" sheetId="1" r:id="rId1"/>
  </sheets>
  <calcPr calcId="162913" concurrentCalc="0"/>
</workbook>
</file>

<file path=xl/calcChain.xml><?xml version="1.0" encoding="utf-8"?>
<calcChain xmlns="http://schemas.openxmlformats.org/spreadsheetml/2006/main">
  <c r="F7" i="1" l="1"/>
  <c r="L7" i="1"/>
  <c r="F8" i="1"/>
  <c r="L8" i="1"/>
  <c r="F9" i="1"/>
  <c r="L9" i="1"/>
  <c r="F10" i="1"/>
  <c r="L10" i="1"/>
  <c r="F11" i="1"/>
  <c r="L11" i="1"/>
  <c r="F12" i="1"/>
  <c r="L12" i="1"/>
  <c r="F13" i="1"/>
  <c r="L13" i="1"/>
  <c r="F14" i="1"/>
  <c r="L14" i="1"/>
  <c r="L15" i="1"/>
  <c r="L17" i="1"/>
  <c r="L16" i="1"/>
  <c r="J8" i="1"/>
  <c r="J9" i="1"/>
  <c r="J10" i="1"/>
  <c r="J11" i="1"/>
  <c r="J12" i="1"/>
  <c r="J13" i="1"/>
  <c r="J14" i="1"/>
  <c r="J7" i="1"/>
  <c r="J15" i="1"/>
  <c r="J17" i="1"/>
  <c r="J16" i="1"/>
  <c r="H11" i="1"/>
  <c r="H14" i="1"/>
  <c r="H13" i="1"/>
  <c r="H12" i="1"/>
  <c r="H10" i="1"/>
  <c r="H9" i="1"/>
  <c r="F15" i="1"/>
  <c r="F17" i="1"/>
  <c r="F16" i="1"/>
  <c r="H8" i="1"/>
  <c r="H15" i="1"/>
  <c r="H17" i="1"/>
  <c r="H16" i="1"/>
</calcChain>
</file>

<file path=xl/sharedStrings.xml><?xml version="1.0" encoding="utf-8"?>
<sst xmlns="http://schemas.openxmlformats.org/spreadsheetml/2006/main" count="47" uniqueCount="37">
  <si>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</si>
  <si>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</si>
  <si>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</si>
  <si>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</si>
  <si>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</si>
  <si>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</si>
  <si>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</si>
  <si>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</si>
  <si>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</si>
  <si>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</si>
  <si>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</si>
  <si>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</si>
  <si>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Tellija: RMK</t>
  </si>
  <si>
    <t>töö</t>
  </si>
  <si>
    <t>Objekt: Õisu matkaraja rekonstrueerimine</t>
  </si>
  <si>
    <t xml:space="preserve">Olemasolevate amortiseerunud rajatiste lammutamine ja utiliseerimine </t>
  </si>
  <si>
    <t>Uute sildade ehitus</t>
  </si>
  <si>
    <t>Uute purrete ja kraaviületuste ehitamine</t>
  </si>
  <si>
    <t xml:space="preserve">Raja katmine hakkepuiduga (ca 1640 jm; laius 70 cm) </t>
  </si>
  <si>
    <t xml:space="preserve">Raja värava, suurte infotahvlite (2 tk), suunaviitade (4 tk) ja pinkide (12 tk) valmistamine ning paigaldus  </t>
  </si>
  <si>
    <t>Muud rekonstrueerimisega seotud kulud (platsi organiseerimine, transport, juhtimiskulud jne.)</t>
  </si>
  <si>
    <t xml:space="preserve">Uute platvormide ehitus </t>
  </si>
  <si>
    <t xml:space="preserve">Kaldakindlustuste (180 m), köiskäsipuude (167 jm) ja piirete (67 jm) rajamine 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</si>
  <si>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</si>
  <si>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</si>
  <si>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</si>
  <si>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</si>
  <si>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</si>
  <si>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</si>
  <si>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Vahur Tõnisson</t>
  </si>
  <si>
    <t>Riho Männik</t>
  </si>
  <si>
    <t>Alpix</t>
  </si>
  <si>
    <t>Veiko Vaisma</t>
  </si>
  <si>
    <t>Lepinguliste tööde jääk %</t>
  </si>
  <si>
    <t>Eelnevalt teostatud tööd AKT nr.1; AKT nr.2; AKT nr.3; AKT nr.4</t>
  </si>
  <si>
    <t>Teostatud tööd 22.12.2023. AKT nr.5</t>
  </si>
  <si>
    <t>Teostatud tööde akt nr.5, 22.12.2023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</si>
</sst>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0" fillId="0" borderId="0" xfId="0"/>
    <xf numFmtId="4" fontId="4" fillId="0" borderId="2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Border="1"/>
    <xf numFmtId="9" fontId="11" fillId="0" borderId="4" xfId="0" applyNumberFormat="1" applyFont="1" applyBorder="1"/>
    <xf numFmtId="0" fontId="11" fillId="0" borderId="5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" fontId="4" fillId="0" borderId="10" xfId="0" applyNumberFormat="1" applyFont="1" applyBorder="1" applyAlignment="1">
      <alignment horizontal="right"/>
    </xf>
    <xf numFmtId="9" fontId="11" fillId="0" borderId="11" xfId="0" applyNumberFormat="1" applyFont="1" applyBorder="1"/>
    <xf numFmtId="0" fontId="11" fillId="0" borderId="12" xfId="0" applyFont="1" applyBorder="1"/>
    <xf numFmtId="9" fontId="0" fillId="0" borderId="11" xfId="0" applyNumberForma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8" fillId="0" borderId="12" xfId="0" applyNumberFormat="1" applyFont="1" applyBorder="1"/>
    <xf numFmtId="0" fontId="15" fillId="0" borderId="13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5" fillId="0" borderId="12" xfId="0" applyNumberFormat="1" applyFont="1" applyBorder="1"/>
    <xf numFmtId="0" fontId="1" fillId="0" borderId="4" xfId="0" applyFont="1" applyBorder="1" applyAlignment="1">
      <alignment horizontal="center"/>
    </xf>
    <xf numFmtId="2" fontId="5" fillId="0" borderId="5" xfId="0" applyNumberFormat="1" applyFont="1" applyBorder="1"/>
    <xf numFmtId="2" fontId="6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left" wrapText="1"/>
    </xf>
    <xf numFmtId="0" fontId="1" fillId="0" borderId="22" xfId="0" applyFont="1" applyBorder="1" applyAlignment="1">
      <alignment horizontal="center"/>
    </xf>
    <xf numFmtId="4" fontId="4" fillId="0" borderId="23" xfId="0" applyNumberFormat="1" applyFont="1" applyBorder="1" applyAlignment="1">
      <alignment horizontal="right"/>
    </xf>
    <xf numFmtId="2" fontId="5" fillId="0" borderId="9" xfId="0" applyNumberFormat="1" applyFont="1" applyBorder="1"/>
    <xf numFmtId="9" fontId="11" fillId="0" borderId="8" xfId="0" applyNumberFormat="1" applyFont="1" applyBorder="1"/>
    <xf numFmtId="0" fontId="11" fillId="0" borderId="9" xfId="0" applyFont="1" applyBorder="1"/>
    <xf numFmtId="2" fontId="5" fillId="0" borderId="18" xfId="0" applyNumberFormat="1" applyFont="1" applyBorder="1"/>
    <xf numFmtId="0" fontId="11" fillId="0" borderId="17" xfId="0" applyFont="1" applyBorder="1"/>
    <xf numFmtId="0" fontId="11" fillId="0" borderId="18" xfId="0" applyFont="1" applyBorder="1"/>
    <xf numFmtId="0" fontId="14" fillId="0" borderId="17" xfId="0" applyFont="1" applyBorder="1"/>
    <xf numFmtId="0" fontId="14" fillId="0" borderId="18" xfId="0" applyFont="1" applyBorder="1"/>
    <xf numFmtId="0" fontId="0" fillId="0" borderId="0" xfId="0"/>
    <xf numFmtId="0" fontId="12" fillId="0" borderId="0" xfId="0" applyFont="1"/>
    <xf numFmtId="0" fontId="13" fillId="0" borderId="0" xfId="0" applyFont="1"/>
    <xf numFmtId="2" fontId="14" fillId="0" borderId="18" xfId="0" applyNumberFormat="1" applyFont="1" applyBorder="1"/>
    <xf numFmtId="2" fontId="11" fillId="0" borderId="5" xfId="0" applyNumberFormat="1" applyFont="1" applyBorder="1"/>
    <xf numFmtId="0" fontId="0" fillId="0" borderId="0" xfId="0"/>
    <xf numFmtId="0" fontId="5" fillId="0" borderId="0" xfId="0" applyFont="1"/>
    <xf numFmtId="0" fontId="13" fillId="0" borderId="0" xfId="0" applyFont="1"/>
    <xf numFmtId="0" fontId="0" fillId="0" borderId="0" xfId="0" applyFont="1"/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0" fillId="0" borderId="0" xfId="0"/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/>
  </sheetViews>
  <sheetFormatPr defaultColWidth="8.77734375" defaultRowHeight="14.4" x14ac:dyDescent="0.3"/>
  <cols>
    <col min="1" max="1" width="4.77734375" customWidth="1"/>
    <col min="2" max="2" width="31.33203125" customWidth="1"/>
    <col min="3" max="3" width="9" bestFit="1" customWidth="1"/>
    <col min="4" max="4" width="6.44140625" bestFit="1" customWidth="1"/>
    <col min="5" max="5" width="9" customWidth="1"/>
    <col min="6" max="6" width="10" customWidth="1"/>
    <col min="7" max="7" width="16.44140625" customWidth="1"/>
    <col min="8" max="8" width="8.44140625" bestFit="1" customWidth="1"/>
    <col min="9" max="9" width="15.109375" customWidth="1"/>
    <col min="10" max="11" width="10.44140625" customWidth="1"/>
    <col min="12" max="12" width="7.5546875" bestFit="1" customWidth="1"/>
  </cols>
  <sheetData>
    <row r="1" spans="1:12" ht="18" customHeight="1" x14ac:dyDescent="0.3">
      <c r="A1" s="16" t="s">
        <v>36</v>
      </c>
      <c r="C1" s="17"/>
      <c r="D1" s="17"/>
      <c r="E1" s="17"/>
      <c r="F1" s="17"/>
    </row>
    <row r="2" spans="1:12" s="15" customFormat="1" ht="10.8" customHeight="1" x14ac:dyDescent="0.3">
      <c r="A2" s="13"/>
      <c r="B2" s="13"/>
      <c r="C2" s="14"/>
      <c r="D2" s="14"/>
      <c r="E2" s="14"/>
      <c r="F2" s="14"/>
    </row>
    <row r="3" spans="1:12" s="15" customFormat="1" ht="18" customHeight="1" x14ac:dyDescent="0.3">
      <c r="A3" s="13" t="s">
        <v>12</v>
      </c>
      <c r="B3" s="13"/>
      <c r="C3" s="14"/>
      <c r="D3" s="14"/>
      <c r="E3" s="14"/>
      <c r="F3" s="14"/>
    </row>
    <row r="4" spans="1:12" ht="18" customHeight="1" x14ac:dyDescent="0.3">
      <c r="A4" s="80" t="s">
        <v>11</v>
      </c>
      <c r="B4" s="81"/>
      <c r="C4" s="81"/>
      <c r="D4" s="81"/>
      <c r="E4" s="81"/>
      <c r="F4" s="81"/>
    </row>
    <row r="5" spans="1:12" ht="16.2" thickBot="1" x14ac:dyDescent="0.35">
      <c r="A5" s="79" t="s">
        <v>14</v>
      </c>
      <c r="B5" s="79"/>
      <c r="C5" s="79"/>
      <c r="D5" s="79"/>
      <c r="E5" s="79"/>
      <c r="F5" s="79"/>
    </row>
    <row r="6" spans="1:12" ht="54" customHeight="1" thickBot="1" x14ac:dyDescent="0.35">
      <c r="A6" s="39" t="s">
        <v>0</v>
      </c>
      <c r="B6" s="40" t="s">
        <v>1</v>
      </c>
      <c r="C6" s="41" t="s">
        <v>5</v>
      </c>
      <c r="D6" s="41" t="s">
        <v>4</v>
      </c>
      <c r="E6" s="41" t="s">
        <v>6</v>
      </c>
      <c r="F6" s="49" t="s">
        <v>3</v>
      </c>
      <c r="G6" s="47" t="s">
        <v>34</v>
      </c>
      <c r="H6" s="48" t="s">
        <v>10</v>
      </c>
      <c r="I6" s="42" t="s">
        <v>35</v>
      </c>
      <c r="J6" s="43" t="s">
        <v>10</v>
      </c>
      <c r="K6" s="44" t="s">
        <v>33</v>
      </c>
      <c r="L6" s="45" t="s">
        <v>10</v>
      </c>
    </row>
    <row r="7" spans="1:12" s="5" customFormat="1" ht="27" customHeight="1" x14ac:dyDescent="0.3">
      <c r="A7" s="50">
        <v>1</v>
      </c>
      <c r="B7" s="34" t="s">
        <v>15</v>
      </c>
      <c r="C7" s="33" t="s">
        <v>13</v>
      </c>
      <c r="D7" s="33">
        <v>1</v>
      </c>
      <c r="E7" s="35">
        <v>5000</v>
      </c>
      <c r="F7" s="51">
        <f>E7*D7</f>
        <v>5000</v>
      </c>
      <c r="G7" s="36">
        <v>0.7</v>
      </c>
      <c r="H7" s="37">
        <v>3500</v>
      </c>
      <c r="I7" s="36">
        <v>0.3</v>
      </c>
      <c r="J7" s="37">
        <f t="shared" ref="J7:J14" si="0">F7*I7</f>
        <v>1500</v>
      </c>
      <c r="K7" s="38">
        <v>0</v>
      </c>
      <c r="L7" s="46">
        <f t="shared" ref="L7:L14" si="1">F7*K7</f>
        <v>0</v>
      </c>
    </row>
    <row r="8" spans="1:12" s="5" customFormat="1" x14ac:dyDescent="0.3">
      <c r="A8" s="52">
        <v>2</v>
      </c>
      <c r="B8" s="1" t="s">
        <v>21</v>
      </c>
      <c r="C8" s="7" t="s">
        <v>9</v>
      </c>
      <c r="D8" s="7">
        <v>3</v>
      </c>
      <c r="E8" s="8">
        <v>3000</v>
      </c>
      <c r="F8" s="53">
        <f t="shared" ref="F8:F14" si="2">E8*D8</f>
        <v>9000</v>
      </c>
      <c r="G8" s="28">
        <v>1</v>
      </c>
      <c r="H8" s="29">
        <f t="shared" ref="H8:H14" si="3">F8*G8</f>
        <v>9000</v>
      </c>
      <c r="I8" s="36">
        <v>0</v>
      </c>
      <c r="J8" s="37">
        <f t="shared" si="0"/>
        <v>0</v>
      </c>
      <c r="K8" s="38">
        <v>0</v>
      </c>
      <c r="L8" s="46">
        <f t="shared" si="1"/>
        <v>0</v>
      </c>
    </row>
    <row r="9" spans="1:12" x14ac:dyDescent="0.3">
      <c r="A9" s="52">
        <v>3</v>
      </c>
      <c r="B9" s="1" t="s">
        <v>16</v>
      </c>
      <c r="C9" s="7" t="s">
        <v>9</v>
      </c>
      <c r="D9" s="7">
        <v>2</v>
      </c>
      <c r="E9" s="8">
        <v>7000</v>
      </c>
      <c r="F9" s="53">
        <f t="shared" si="2"/>
        <v>14000</v>
      </c>
      <c r="G9" s="28">
        <v>1</v>
      </c>
      <c r="H9" s="29">
        <f t="shared" si="3"/>
        <v>14000</v>
      </c>
      <c r="I9" s="36">
        <v>0</v>
      </c>
      <c r="J9" s="37">
        <f t="shared" si="0"/>
        <v>0</v>
      </c>
      <c r="K9" s="38">
        <v>0</v>
      </c>
      <c r="L9" s="46">
        <f t="shared" si="1"/>
        <v>0</v>
      </c>
    </row>
    <row r="10" spans="1:12" s="25" customFormat="1" ht="27" x14ac:dyDescent="0.3">
      <c r="A10" s="52">
        <v>4</v>
      </c>
      <c r="B10" s="1" t="s">
        <v>17</v>
      </c>
      <c r="C10" s="7" t="s">
        <v>9</v>
      </c>
      <c r="D10" s="7">
        <v>8</v>
      </c>
      <c r="E10" s="8">
        <v>1000</v>
      </c>
      <c r="F10" s="53">
        <f t="shared" si="2"/>
        <v>8000</v>
      </c>
      <c r="G10" s="28">
        <v>1</v>
      </c>
      <c r="H10" s="29">
        <f t="shared" si="3"/>
        <v>8000</v>
      </c>
      <c r="I10" s="36">
        <v>0</v>
      </c>
      <c r="J10" s="37">
        <f t="shared" si="0"/>
        <v>0</v>
      </c>
      <c r="K10" s="38">
        <v>0</v>
      </c>
      <c r="L10" s="46">
        <f t="shared" si="1"/>
        <v>0</v>
      </c>
    </row>
    <row r="11" spans="1:12" ht="27" x14ac:dyDescent="0.3">
      <c r="A11" s="52">
        <v>5</v>
      </c>
      <c r="B11" s="1" t="s">
        <v>18</v>
      </c>
      <c r="C11" s="7" t="s">
        <v>13</v>
      </c>
      <c r="D11" s="7">
        <v>1</v>
      </c>
      <c r="E11" s="8">
        <v>24000</v>
      </c>
      <c r="F11" s="53">
        <f t="shared" si="2"/>
        <v>24000</v>
      </c>
      <c r="G11" s="28">
        <v>0.75</v>
      </c>
      <c r="H11" s="29">
        <f t="shared" si="3"/>
        <v>18000</v>
      </c>
      <c r="I11" s="36">
        <v>0.25</v>
      </c>
      <c r="J11" s="37">
        <f t="shared" si="0"/>
        <v>6000</v>
      </c>
      <c r="K11" s="38">
        <v>0</v>
      </c>
      <c r="L11" s="46">
        <f t="shared" si="1"/>
        <v>0</v>
      </c>
    </row>
    <row r="12" spans="1:12" s="6" customFormat="1" ht="40.200000000000003" x14ac:dyDescent="0.3">
      <c r="A12" s="52">
        <v>6</v>
      </c>
      <c r="B12" s="1" t="s">
        <v>22</v>
      </c>
      <c r="C12" s="7" t="s">
        <v>13</v>
      </c>
      <c r="D12" s="7">
        <v>1</v>
      </c>
      <c r="E12" s="8">
        <v>12000</v>
      </c>
      <c r="F12" s="53">
        <f t="shared" si="2"/>
        <v>12000</v>
      </c>
      <c r="G12" s="28">
        <v>1</v>
      </c>
      <c r="H12" s="29">
        <f t="shared" si="3"/>
        <v>12000</v>
      </c>
      <c r="I12" s="36">
        <v>0</v>
      </c>
      <c r="J12" s="37">
        <f t="shared" si="0"/>
        <v>0</v>
      </c>
      <c r="K12" s="38">
        <v>0</v>
      </c>
      <c r="L12" s="46">
        <f t="shared" si="1"/>
        <v>0</v>
      </c>
    </row>
    <row r="13" spans="1:12" s="18" customFormat="1" ht="40.799999999999997" customHeight="1" x14ac:dyDescent="0.3">
      <c r="A13" s="52">
        <v>7</v>
      </c>
      <c r="B13" s="1" t="s">
        <v>19</v>
      </c>
      <c r="C13" s="7" t="s">
        <v>13</v>
      </c>
      <c r="D13" s="7">
        <v>1</v>
      </c>
      <c r="E13" s="19">
        <v>9000</v>
      </c>
      <c r="F13" s="53">
        <f t="shared" si="2"/>
        <v>9000</v>
      </c>
      <c r="G13" s="28">
        <v>1</v>
      </c>
      <c r="H13" s="29">
        <f t="shared" si="3"/>
        <v>9000</v>
      </c>
      <c r="I13" s="36">
        <v>0</v>
      </c>
      <c r="J13" s="37">
        <f t="shared" si="0"/>
        <v>0</v>
      </c>
      <c r="K13" s="38">
        <v>0</v>
      </c>
      <c r="L13" s="46">
        <f t="shared" si="1"/>
        <v>0</v>
      </c>
    </row>
    <row r="14" spans="1:12" s="25" customFormat="1" ht="40.799999999999997" thickBot="1" x14ac:dyDescent="0.35">
      <c r="A14" s="55">
        <v>8</v>
      </c>
      <c r="B14" s="56" t="s">
        <v>20</v>
      </c>
      <c r="C14" s="57" t="s">
        <v>13</v>
      </c>
      <c r="D14" s="57">
        <v>1</v>
      </c>
      <c r="E14" s="58">
        <v>5000</v>
      </c>
      <c r="F14" s="59">
        <f t="shared" si="2"/>
        <v>5000</v>
      </c>
      <c r="G14" s="60">
        <v>0.75</v>
      </c>
      <c r="H14" s="61">
        <f t="shared" si="3"/>
        <v>3750</v>
      </c>
      <c r="I14" s="36">
        <v>0.25</v>
      </c>
      <c r="J14" s="37">
        <f t="shared" si="0"/>
        <v>1250</v>
      </c>
      <c r="K14" s="38">
        <v>0</v>
      </c>
      <c r="L14" s="46">
        <f t="shared" si="1"/>
        <v>0</v>
      </c>
    </row>
    <row r="15" spans="1:12" ht="18" customHeight="1" x14ac:dyDescent="0.3">
      <c r="A15" s="85" t="s">
        <v>7</v>
      </c>
      <c r="B15" s="86"/>
      <c r="C15" s="86"/>
      <c r="D15" s="86"/>
      <c r="E15" s="87"/>
      <c r="F15" s="62">
        <f>SUM(F7:F14)</f>
        <v>86000</v>
      </c>
      <c r="G15" s="63"/>
      <c r="H15" s="64">
        <f>SUM(H7:H14)</f>
        <v>77250</v>
      </c>
      <c r="I15" s="65"/>
      <c r="J15" s="66">
        <f>SUM(J7:J14)</f>
        <v>8750</v>
      </c>
      <c r="K15" s="65"/>
      <c r="L15" s="70">
        <f>SUM(L7:L14)</f>
        <v>0</v>
      </c>
    </row>
    <row r="16" spans="1:12" ht="18" customHeight="1" x14ac:dyDescent="0.3">
      <c r="A16" s="82" t="s">
        <v>2</v>
      </c>
      <c r="B16" s="83"/>
      <c r="C16" s="83"/>
      <c r="D16" s="83"/>
      <c r="E16" s="84"/>
      <c r="F16" s="53">
        <f>F17-F15</f>
        <v>17200</v>
      </c>
      <c r="G16" s="30"/>
      <c r="H16" s="29">
        <f>H17-H15</f>
        <v>15450</v>
      </c>
      <c r="I16" s="30"/>
      <c r="J16" s="29">
        <f>J17-J15</f>
        <v>1750</v>
      </c>
      <c r="K16" s="30"/>
      <c r="L16" s="71">
        <f>L17-L15</f>
        <v>0</v>
      </c>
    </row>
    <row r="17" spans="1:12" ht="18" customHeight="1" thickBot="1" x14ac:dyDescent="0.35">
      <c r="A17" s="76" t="s">
        <v>8</v>
      </c>
      <c r="B17" s="77"/>
      <c r="C17" s="77"/>
      <c r="D17" s="77"/>
      <c r="E17" s="78"/>
      <c r="F17" s="54">
        <f>F15*1.2</f>
        <v>103200</v>
      </c>
      <c r="G17" s="31"/>
      <c r="H17" s="32">
        <f>H15*1.2</f>
        <v>92700</v>
      </c>
      <c r="I17" s="31"/>
      <c r="J17" s="32">
        <f>J15*1.2</f>
        <v>10500</v>
      </c>
      <c r="K17" s="31"/>
      <c r="L17" s="32">
        <f>L15*1.2</f>
        <v>0</v>
      </c>
    </row>
    <row r="18" spans="1:12" ht="12.6" customHeight="1" x14ac:dyDescent="0.3">
      <c r="A18" s="6"/>
      <c r="B18" s="6"/>
      <c r="C18" s="6"/>
      <c r="D18" s="6"/>
      <c r="E18" s="6"/>
      <c r="F18" s="6"/>
    </row>
    <row r="19" spans="1:12" s="20" customFormat="1" ht="18" customHeight="1" x14ac:dyDescent="0.3">
      <c r="A19" t="s">
        <v>23</v>
      </c>
      <c r="B19" t="s">
        <v>24</v>
      </c>
      <c r="C19" t="s">
        <v>26</v>
      </c>
      <c r="D19" t="s">
        <v>31</v>
      </c>
      <c r="E19" s="21"/>
      <c r="H19" s="67" t="s">
        <v>27</v>
      </c>
      <c r="I19" s="72" t="s">
        <v>28</v>
      </c>
      <c r="J19" s="73"/>
    </row>
    <row r="20" spans="1:12" s="21" customFormat="1" x14ac:dyDescent="0.3">
      <c r="A20"/>
      <c r="B20" t="s">
        <v>30</v>
      </c>
      <c r="C20"/>
      <c r="D20" t="s">
        <v>32</v>
      </c>
      <c r="H20" s="68"/>
      <c r="I20" s="75" t="s">
        <v>29</v>
      </c>
      <c r="J20" s="73"/>
    </row>
    <row r="21" spans="1:12" s="21" customFormat="1" x14ac:dyDescent="0.3">
      <c r="A21"/>
      <c r="B21" t="s">
        <v>25</v>
      </c>
      <c r="C21"/>
      <c r="D21" t="s">
        <v>25</v>
      </c>
      <c r="H21" s="69"/>
      <c r="I21" s="74" t="s">
        <v>25</v>
      </c>
      <c r="J21" s="73"/>
    </row>
    <row r="22" spans="1:12" s="21" customFormat="1" ht="13.2" x14ac:dyDescent="0.25">
      <c r="B22" s="26"/>
      <c r="C22" s="23"/>
    </row>
    <row r="23" spans="1:12" s="21" customFormat="1" x14ac:dyDescent="0.3">
      <c r="B23" s="26"/>
      <c r="C23" s="23"/>
      <c r="E23" s="27"/>
      <c r="F23"/>
      <c r="G23"/>
    </row>
    <row r="24" spans="1:12" s="21" customFormat="1" ht="13.2" x14ac:dyDescent="0.25">
      <c r="B24" s="26"/>
      <c r="C24" s="23"/>
    </row>
    <row r="25" spans="1:12" s="21" customFormat="1" ht="13.2" x14ac:dyDescent="0.25">
      <c r="B25" s="26"/>
      <c r="C25" s="23"/>
    </row>
    <row r="26" spans="1:12" s="21" customFormat="1" ht="13.2" x14ac:dyDescent="0.25">
      <c r="B26" s="26"/>
      <c r="C26" s="23"/>
    </row>
    <row r="27" spans="1:12" s="21" customFormat="1" x14ac:dyDescent="0.3">
      <c r="B27" s="26"/>
      <c r="C27" s="23"/>
      <c r="F27"/>
      <c r="G27"/>
    </row>
    <row r="28" spans="1:12" s="21" customFormat="1" ht="13.2" x14ac:dyDescent="0.25">
      <c r="B28" s="26"/>
      <c r="C28" s="23"/>
    </row>
    <row r="29" spans="1:12" s="21" customFormat="1" ht="13.2" x14ac:dyDescent="0.25">
      <c r="B29" s="26"/>
      <c r="C29" s="23"/>
    </row>
    <row r="30" spans="1:12" s="21" customFormat="1" ht="13.2" x14ac:dyDescent="0.25">
      <c r="A30" s="24"/>
      <c r="B30" s="26"/>
      <c r="C30" s="23"/>
    </row>
    <row r="31" spans="1:12" s="21" customFormat="1" ht="13.2" x14ac:dyDescent="0.25">
      <c r="A31" s="24"/>
      <c r="B31" s="22"/>
      <c r="C31" s="23"/>
    </row>
    <row r="32" spans="1:12" s="21" customFormat="1" ht="13.2" x14ac:dyDescent="0.25">
      <c r="A32" s="24"/>
      <c r="B32" s="22"/>
      <c r="C32" s="23"/>
    </row>
    <row r="33" spans="1:8" s="21" customFormat="1" ht="13.2" x14ac:dyDescent="0.25">
      <c r="A33" s="24"/>
      <c r="B33" s="22"/>
      <c r="C33" s="23"/>
    </row>
    <row r="34" spans="1:8" s="21" customFormat="1" ht="13.2" x14ac:dyDescent="0.25">
      <c r="A34" s="24"/>
      <c r="B34" s="22"/>
      <c r="C34" s="23"/>
    </row>
    <row r="35" spans="1:8" s="21" customFormat="1" ht="13.2" x14ac:dyDescent="0.25">
      <c r="A35" s="24"/>
      <c r="B35" s="22"/>
      <c r="C35" s="23"/>
    </row>
    <row r="36" spans="1:8" s="21" customFormat="1" ht="13.2" x14ac:dyDescent="0.25">
      <c r="A36" s="24"/>
      <c r="B36" s="22"/>
      <c r="C36" s="23"/>
    </row>
    <row r="37" spans="1:8" s="21" customFormat="1" ht="13.2" x14ac:dyDescent="0.25">
      <c r="A37" s="24"/>
      <c r="B37" s="22"/>
      <c r="C37" s="23"/>
    </row>
    <row r="38" spans="1:8" s="21" customFormat="1" ht="13.2" x14ac:dyDescent="0.25">
      <c r="A38" s="24"/>
      <c r="B38" s="22"/>
      <c r="C38" s="23"/>
    </row>
    <row r="39" spans="1:8" s="21" customFormat="1" ht="13.2" x14ac:dyDescent="0.25">
      <c r="A39" s="24"/>
      <c r="B39" s="22"/>
      <c r="C39" s="23"/>
    </row>
    <row r="40" spans="1:8" s="21" customFormat="1" ht="13.2" x14ac:dyDescent="0.25">
      <c r="A40" s="24"/>
      <c r="B40" s="22"/>
      <c r="C40" s="23"/>
    </row>
    <row r="41" spans="1:8" s="21" customFormat="1" ht="13.2" x14ac:dyDescent="0.25">
      <c r="A41" s="24"/>
      <c r="B41" s="22"/>
      <c r="C41" s="23"/>
    </row>
    <row r="42" spans="1:8" s="21" customFormat="1" ht="13.2" x14ac:dyDescent="0.25">
      <c r="A42" s="24"/>
      <c r="B42" s="22"/>
      <c r="C42" s="23"/>
    </row>
    <row r="43" spans="1:8" s="3" customFormat="1" x14ac:dyDescent="0.3">
      <c r="A43"/>
      <c r="B43"/>
      <c r="C43"/>
      <c r="D43"/>
      <c r="E43"/>
      <c r="F43"/>
      <c r="G43" s="12"/>
      <c r="H43" s="12"/>
    </row>
    <row r="44" spans="1:8" s="9" customFormat="1" x14ac:dyDescent="0.3">
      <c r="A44"/>
      <c r="B44"/>
      <c r="C44"/>
      <c r="D44"/>
      <c r="E44"/>
      <c r="F44"/>
      <c r="G44" s="12"/>
      <c r="H44" s="12"/>
    </row>
    <row r="45" spans="1:8" s="9" customFormat="1" x14ac:dyDescent="0.3">
      <c r="A45"/>
      <c r="B45"/>
      <c r="C45"/>
      <c r="D45"/>
      <c r="E45"/>
      <c r="F45"/>
      <c r="G45" s="12"/>
      <c r="H45" s="12"/>
    </row>
    <row r="46" spans="1:8" s="9" customFormat="1" x14ac:dyDescent="0.3">
      <c r="A46"/>
      <c r="B46"/>
      <c r="C46"/>
      <c r="D46"/>
      <c r="E46"/>
      <c r="F46"/>
      <c r="G46" s="12"/>
      <c r="H46" s="12"/>
    </row>
    <row r="47" spans="1:8" s="9" customFormat="1" x14ac:dyDescent="0.3">
      <c r="A47"/>
      <c r="B47"/>
      <c r="C47"/>
      <c r="D47"/>
      <c r="E47"/>
      <c r="F47"/>
      <c r="G47" s="12"/>
      <c r="H47" s="12"/>
    </row>
    <row r="48" spans="1:8" s="9" customFormat="1" x14ac:dyDescent="0.3">
      <c r="A48"/>
      <c r="B48"/>
      <c r="C48"/>
      <c r="D48"/>
      <c r="E48"/>
      <c r="F48"/>
      <c r="G48" s="12"/>
      <c r="H48" s="12"/>
    </row>
    <row r="49" spans="1:8" s="9" customFormat="1" x14ac:dyDescent="0.3">
      <c r="A49"/>
      <c r="B49"/>
      <c r="C49"/>
      <c r="D49"/>
      <c r="E49"/>
      <c r="F49"/>
      <c r="G49" s="12"/>
      <c r="H49" s="12"/>
    </row>
    <row r="50" spans="1:8" s="9" customFormat="1" x14ac:dyDescent="0.3">
      <c r="A50"/>
      <c r="B50"/>
      <c r="C50"/>
      <c r="D50"/>
      <c r="E50"/>
      <c r="F50"/>
      <c r="G50" s="12"/>
      <c r="H50" s="12"/>
    </row>
    <row r="51" spans="1:8" s="9" customFormat="1" x14ac:dyDescent="0.3">
      <c r="A51"/>
      <c r="B51"/>
      <c r="C51"/>
      <c r="D51"/>
      <c r="E51"/>
      <c r="F51"/>
      <c r="G51" s="12"/>
      <c r="H51" s="12"/>
    </row>
    <row r="52" spans="1:8" s="9" customFormat="1" x14ac:dyDescent="0.3">
      <c r="A52"/>
      <c r="B52"/>
      <c r="C52"/>
      <c r="D52"/>
      <c r="E52"/>
      <c r="F52"/>
    </row>
    <row r="53" spans="1:8" s="9" customFormat="1" x14ac:dyDescent="0.3">
      <c r="A53"/>
      <c r="B53"/>
      <c r="C53"/>
      <c r="D53"/>
      <c r="E53"/>
      <c r="F53"/>
    </row>
    <row r="54" spans="1:8" s="9" customFormat="1" x14ac:dyDescent="0.3">
      <c r="A54"/>
      <c r="B54"/>
      <c r="C54"/>
      <c r="D54"/>
      <c r="E54"/>
      <c r="F54"/>
    </row>
    <row r="55" spans="1:8" s="9" customFormat="1" x14ac:dyDescent="0.3">
      <c r="A55"/>
      <c r="B55"/>
      <c r="C55"/>
      <c r="D55"/>
      <c r="E55"/>
      <c r="F55"/>
    </row>
    <row r="56" spans="1:8" s="9" customFormat="1" x14ac:dyDescent="0.3">
      <c r="A56"/>
      <c r="B56"/>
      <c r="C56"/>
      <c r="D56"/>
      <c r="E56"/>
      <c r="F56"/>
    </row>
    <row r="57" spans="1:8" s="9" customFormat="1" x14ac:dyDescent="0.3">
      <c r="A57"/>
      <c r="B57"/>
      <c r="C57"/>
      <c r="D57"/>
      <c r="E57"/>
      <c r="F57"/>
    </row>
    <row r="58" spans="1:8" s="9" customFormat="1" x14ac:dyDescent="0.3">
      <c r="A58"/>
      <c r="B58"/>
      <c r="C58"/>
      <c r="D58"/>
      <c r="E58"/>
      <c r="F58"/>
    </row>
    <row r="59" spans="1:8" s="9" customFormat="1" x14ac:dyDescent="0.3">
      <c r="A59"/>
      <c r="B59"/>
      <c r="C59"/>
      <c r="D59"/>
      <c r="E59"/>
      <c r="F59"/>
    </row>
    <row r="60" spans="1:8" s="9" customFormat="1" x14ac:dyDescent="0.3">
      <c r="A60"/>
      <c r="B60"/>
      <c r="C60"/>
      <c r="D60"/>
      <c r="E60"/>
      <c r="F60"/>
    </row>
    <row r="61" spans="1:8" s="3" customFormat="1" ht="18" customHeight="1" x14ac:dyDescent="0.3">
      <c r="A61"/>
      <c r="B61"/>
      <c r="C61"/>
      <c r="D61"/>
      <c r="E61"/>
      <c r="F61"/>
    </row>
    <row r="62" spans="1:8" s="10" customFormat="1" ht="18" customHeight="1" x14ac:dyDescent="0.3">
      <c r="A62"/>
      <c r="B62"/>
      <c r="C62"/>
      <c r="D62"/>
      <c r="E62"/>
      <c r="F62"/>
    </row>
    <row r="63" spans="1:8" s="3" customFormat="1" x14ac:dyDescent="0.3">
      <c r="A63"/>
      <c r="B63"/>
      <c r="C63"/>
      <c r="D63"/>
      <c r="E63"/>
      <c r="F63"/>
    </row>
    <row r="64" spans="1:8" s="3" customFormat="1" ht="18" customHeight="1" x14ac:dyDescent="0.3">
      <c r="A64"/>
      <c r="B64"/>
      <c r="C64"/>
      <c r="D64"/>
      <c r="E64"/>
      <c r="F64"/>
    </row>
    <row r="65" spans="1:8" s="6" customFormat="1" x14ac:dyDescent="0.3">
      <c r="A65"/>
      <c r="B65"/>
      <c r="C65"/>
      <c r="D65"/>
      <c r="E65"/>
      <c r="F65"/>
    </row>
    <row r="66" spans="1:8" s="4" customFormat="1" ht="18" customHeight="1" x14ac:dyDescent="0.3">
      <c r="A66"/>
      <c r="B66"/>
      <c r="C66"/>
      <c r="D66"/>
      <c r="E66"/>
      <c r="F66"/>
      <c r="G66" s="6"/>
    </row>
    <row r="67" spans="1:8" s="3" customFormat="1" x14ac:dyDescent="0.3">
      <c r="A67"/>
      <c r="B67"/>
      <c r="C67"/>
      <c r="D67"/>
      <c r="E67"/>
      <c r="F67"/>
      <c r="G67" s="6"/>
    </row>
    <row r="68" spans="1:8" s="3" customFormat="1" ht="18" customHeight="1" x14ac:dyDescent="0.3">
      <c r="A68"/>
      <c r="B68"/>
      <c r="C68"/>
      <c r="D68"/>
      <c r="E68"/>
      <c r="F68"/>
    </row>
    <row r="69" spans="1:8" s="3" customFormat="1" x14ac:dyDescent="0.3">
      <c r="A69"/>
      <c r="B69"/>
      <c r="C69"/>
      <c r="D69"/>
      <c r="E69"/>
      <c r="F69"/>
    </row>
    <row r="70" spans="1:8" s="3" customFormat="1" x14ac:dyDescent="0.3">
      <c r="A70"/>
      <c r="B70"/>
      <c r="C70"/>
      <c r="D70"/>
      <c r="E70"/>
      <c r="F70"/>
    </row>
    <row r="71" spans="1:8" s="3" customFormat="1" x14ac:dyDescent="0.3">
      <c r="A71"/>
      <c r="B71"/>
      <c r="C71"/>
      <c r="D71"/>
      <c r="E71"/>
      <c r="F71"/>
    </row>
    <row r="72" spans="1:8" s="3" customFormat="1" x14ac:dyDescent="0.3">
      <c r="A72"/>
      <c r="B72"/>
      <c r="C72"/>
      <c r="D72"/>
      <c r="E72"/>
      <c r="F72"/>
    </row>
    <row r="73" spans="1:8" s="6" customFormat="1" x14ac:dyDescent="0.3">
      <c r="A73"/>
      <c r="B73"/>
      <c r="C73"/>
      <c r="D73"/>
      <c r="E73"/>
      <c r="F73"/>
    </row>
    <row r="74" spans="1:8" s="3" customFormat="1" ht="18" customHeight="1" x14ac:dyDescent="0.3">
      <c r="A74"/>
      <c r="B74"/>
      <c r="C74"/>
      <c r="D74"/>
      <c r="E74"/>
      <c r="F74"/>
    </row>
    <row r="75" spans="1:8" s="10" customFormat="1" x14ac:dyDescent="0.3">
      <c r="A75"/>
      <c r="B75"/>
      <c r="C75"/>
      <c r="D75"/>
      <c r="E75"/>
      <c r="F75"/>
      <c r="G75" s="11"/>
      <c r="H75" s="11"/>
    </row>
    <row r="76" spans="1:8" s="3" customFormat="1" x14ac:dyDescent="0.3">
      <c r="A76"/>
      <c r="B76"/>
      <c r="C76"/>
      <c r="D76"/>
      <c r="E76"/>
      <c r="F76"/>
    </row>
    <row r="77" spans="1:8" s="4" customFormat="1" x14ac:dyDescent="0.3">
      <c r="A77"/>
      <c r="B77"/>
      <c r="C77"/>
      <c r="D77"/>
      <c r="E77"/>
      <c r="F77"/>
      <c r="G77" s="2"/>
      <c r="H77" s="2"/>
    </row>
    <row r="78" spans="1:8" x14ac:dyDescent="0.3">
      <c r="G78" s="2"/>
      <c r="H78" s="2"/>
    </row>
    <row r="79" spans="1:8" s="4" customFormat="1" x14ac:dyDescent="0.3">
      <c r="A79"/>
      <c r="B79"/>
      <c r="C79"/>
      <c r="D79"/>
      <c r="E79"/>
      <c r="F79"/>
      <c r="G79" s="2"/>
      <c r="H79" s="2"/>
    </row>
    <row r="80" spans="1:8" s="4" customFormat="1" x14ac:dyDescent="0.3">
      <c r="A80"/>
      <c r="B80"/>
      <c r="C80"/>
      <c r="D80"/>
      <c r="E80"/>
      <c r="F80"/>
      <c r="G80" s="2"/>
      <c r="H80" s="2"/>
    </row>
    <row r="82" spans="1:6" ht="18" customHeight="1" x14ac:dyDescent="0.3"/>
    <row r="83" spans="1:6" ht="18" customHeight="1" x14ac:dyDescent="0.3"/>
    <row r="84" spans="1:6" ht="18" customHeight="1" x14ac:dyDescent="0.3"/>
    <row r="85" spans="1:6" ht="18" customHeight="1" x14ac:dyDescent="0.3"/>
    <row r="86" spans="1:6" s="6" customFormat="1" ht="18" customHeight="1" x14ac:dyDescent="0.3">
      <c r="A86"/>
      <c r="B86"/>
      <c r="C86"/>
      <c r="D86"/>
      <c r="E86"/>
      <c r="F86"/>
    </row>
    <row r="87" spans="1:6" s="6" customFormat="1" ht="18" customHeight="1" x14ac:dyDescent="0.3">
      <c r="A87"/>
      <c r="B87"/>
      <c r="C87"/>
      <c r="D87"/>
      <c r="E87"/>
      <c r="F87"/>
    </row>
    <row r="91" spans="1:6" s="10" customFormat="1" x14ac:dyDescent="0.3">
      <c r="A91"/>
      <c r="B91"/>
      <c r="C91"/>
      <c r="D91"/>
      <c r="E91"/>
      <c r="F91"/>
    </row>
    <row r="97" spans="1:6" s="10" customFormat="1" x14ac:dyDescent="0.3">
      <c r="A97"/>
      <c r="B97"/>
      <c r="C97"/>
      <c r="D97"/>
      <c r="E97"/>
      <c r="F97"/>
    </row>
    <row r="103" spans="1:6" s="6" customFormat="1" x14ac:dyDescent="0.3">
      <c r="A103"/>
      <c r="B103"/>
      <c r="C103"/>
      <c r="D103"/>
      <c r="E103"/>
      <c r="F103"/>
    </row>
    <row r="114" spans="7:8" x14ac:dyDescent="0.3">
      <c r="G114" s="6"/>
      <c r="H114" s="6"/>
    </row>
    <row r="115" spans="7:8" x14ac:dyDescent="0.3">
      <c r="G115" s="6"/>
      <c r="H115" s="6"/>
    </row>
    <row r="116" spans="7:8" x14ac:dyDescent="0.3">
      <c r="G116" s="6"/>
      <c r="H116" s="6"/>
    </row>
  </sheetData>
  <mergeCells count="5">
    <mergeCell ref="A17:E17"/>
    <mergeCell ref="A5:F5"/>
    <mergeCell ref="A4:F4"/>
    <mergeCell ref="A16:E16"/>
    <mergeCell ref="A15:E15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2" ma:contentTypeDescription="Create a new document." ma:contentTypeScope="" ma:versionID="2568c5a164164f3250ce9ad365f77aae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b44f03cd337f8d3936990f21df14351b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9ebb5b-32c4-4bac-adc3-9c6b20a212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10AE7-CBB9-4BC9-A7B5-00A430D61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C2DF4-7F06-4BDB-A578-5C38ED8EB04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b9ebb5b-32c4-4bac-adc3-9c6b20a212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F0AE77-D399-4F9A-BA4C-A449649C2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